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broech\Documents\"/>
    </mc:Choice>
  </mc:AlternateContent>
  <xr:revisionPtr revIDLastSave="0" documentId="13_ncr:1_{496F2FA3-654F-46BC-BEF7-1D73F857D168}" xr6:coauthVersionLast="45" xr6:coauthVersionMax="45" xr10:uidLastSave="{00000000-0000-0000-0000-000000000000}"/>
  <bookViews>
    <workbookView xWindow="-120" yWindow="-120" windowWidth="29040" windowHeight="15840" activeTab="2" xr2:uid="{041C68CC-BE6B-407C-BF11-7B3ACF4C7D69}"/>
  </bookViews>
  <sheets>
    <sheet name="Z2B vs G2L" sheetId="1" r:id="rId1"/>
    <sheet name="WBZ-M" sheetId="2" r:id="rId2"/>
    <sheet name="#020345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86" i="1" l="1"/>
  <c r="S85" i="1" s="1"/>
  <c r="V85" i="1" s="1"/>
  <c r="R30" i="1"/>
  <c r="R29" i="1"/>
  <c r="S28" i="1" l="1"/>
  <c r="V28" i="1" s="1"/>
</calcChain>
</file>

<file path=xl/sharedStrings.xml><?xml version="1.0" encoding="utf-8"?>
<sst xmlns="http://schemas.openxmlformats.org/spreadsheetml/2006/main" count="103" uniqueCount="39">
  <si>
    <t>HISTORIE Einkaufsbeleg</t>
  </si>
  <si>
    <t>Einkaufsbeleg</t>
  </si>
  <si>
    <t>Einteilungen</t>
  </si>
  <si>
    <t>EKET</t>
  </si>
  <si>
    <t>EKBE</t>
  </si>
  <si>
    <t>Buchungsdatum im Beleg</t>
  </si>
  <si>
    <t>= EKPO-EBELN</t>
  </si>
  <si>
    <t>= EKPO-EBELP</t>
  </si>
  <si>
    <t>minus</t>
  </si>
  <si>
    <t>WZEIT</t>
  </si>
  <si>
    <t>/</t>
  </si>
  <si>
    <t>Z2B</t>
  </si>
  <si>
    <t>Buchungsdatum 
im Beleg</t>
  </si>
  <si>
    <t>Bestelldatum 
der Einteilung</t>
  </si>
  <si>
    <t>berechnete 
WBZ</t>
  </si>
  <si>
    <t>EBELN</t>
  </si>
  <si>
    <t>Belegnummer des Einkaufsbelegs</t>
  </si>
  <si>
    <t>EBELP</t>
  </si>
  <si>
    <t>Positionsnummer des Einkaufsbelegs</t>
  </si>
  <si>
    <t>Reihenfolge 
der Belegpositionen</t>
  </si>
  <si>
    <t>BUDAT</t>
  </si>
  <si>
    <t>00010</t>
  </si>
  <si>
    <r>
      <rPr>
        <b/>
        <sz val="16"/>
        <color theme="1"/>
        <rFont val="Calibri"/>
        <family val="2"/>
        <scheme val="minor"/>
      </rPr>
      <t xml:space="preserve"> &gt;=</t>
    </r>
    <r>
      <rPr>
        <sz val="11"/>
        <color theme="1"/>
        <rFont val="Calibri"/>
        <family val="2"/>
        <scheme val="minor"/>
      </rPr>
      <t xml:space="preserve">  EKET-BEDAT</t>
    </r>
  </si>
  <si>
    <t xml:space="preserve"> </t>
  </si>
  <si>
    <t>Menge</t>
  </si>
  <si>
    <t>Gesamt-
Menge</t>
  </si>
  <si>
    <t>nein</t>
  </si>
  <si>
    <t xml:space="preserve"> 
 Überlieferung
 Geamt-Menge &gt; Menge
STOPP 
der WBZ-Ermittlung 
aus EKBE</t>
  </si>
  <si>
    <t>ja</t>
  </si>
  <si>
    <t>Anzahl 
Beleg
positionen</t>
  </si>
  <si>
    <t>Summe
Beleg
positionen</t>
  </si>
  <si>
    <t>Summe 
WBZ</t>
  </si>
  <si>
    <t>Summe 
Beleg
positionen</t>
  </si>
  <si>
    <t>Position 
Einkaufsbeleg</t>
  </si>
  <si>
    <t>----</t>
  </si>
  <si>
    <t>DELTA-WBZ</t>
  </si>
  <si>
    <t>G2L</t>
  </si>
  <si>
    <t>STOPP</t>
  </si>
  <si>
    <t>gleiches Buchungsdatum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</si>
</sst>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0_-;\-* #,##0.0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quotePrefix="1"/>
    <xf numFmtId="0" fontId="2" fillId="0" borderId="0" xfId="0" applyFont="1"/>
    <xf numFmtId="0" fontId="0" fillId="0" borderId="1" xfId="0" applyBorder="1"/>
    <xf numFmtId="0" fontId="0" fillId="0" borderId="1" xfId="0" quotePrefix="1" applyBorder="1"/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wrapText="1"/>
    </xf>
    <xf numFmtId="164" fontId="0" fillId="0" borderId="1" xfId="1" applyNumberFormat="1" applyFont="1" applyBorder="1"/>
    <xf numFmtId="164" fontId="0" fillId="0" borderId="1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164" fontId="4" fillId="0" borderId="1" xfId="1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49" fontId="6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164" fontId="4" fillId="0" borderId="1" xfId="1" quotePrefix="1" applyNumberFormat="1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/>
    </xf>
    <xf numFmtId="0" fontId="2" fillId="2" borderId="0" xfId="0" applyFont="1" applyFill="1"/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10" xfId="0" quotePrefix="1" applyBorder="1" applyAlignment="1">
      <alignment horizontal="center" vertical="center"/>
    </xf>
    <xf numFmtId="0" fontId="0" fillId="0" borderId="11" xfId="0" quotePrefix="1" applyBorder="1" applyAlignment="1">
      <alignment horizontal="center" vertical="center"/>
    </xf>
    <xf numFmtId="0" fontId="0" fillId="0" borderId="12" xfId="0" quotePrefix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5" Type="http://schemas.openxmlformats.org/officeDocument/2006/relationships/image" Target="../media/image11.png"/><Relationship Id="rId4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1295400</xdr:colOff>
      <xdr:row>0</xdr:row>
      <xdr:rowOff>47625</xdr:rowOff>
    </xdr:from>
    <xdr:to>
      <xdr:col>14</xdr:col>
      <xdr:colOff>265421</xdr:colOff>
      <xdr:row>1</xdr:row>
      <xdr:rowOff>190458</xdr:rowOff>
    </xdr:to>
    <xdr:pic>
      <xdr:nvPicPr>
        <xdr:cNvPr id="18" name="Grafik 17">
          <a:extLst>
            <a:ext uri="{FF2B5EF4-FFF2-40B4-BE49-F238E27FC236}">
              <a16:creationId xmlns:a16="http://schemas.microsoft.com/office/drawing/2014/main" id="{A44CC670-29AE-4B15-AD66-53336D6846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5900" y="47625"/>
          <a:ext cx="10228571" cy="333333"/>
        </a:xfrm>
        <a:prstGeom prst="rect">
          <a:avLst/>
        </a:prstGeom>
        <a:noFill/>
        <a:ln w="25400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904875</xdr:colOff>
      <xdr:row>60</xdr:row>
      <xdr:rowOff>19050</xdr:rowOff>
    </xdr:from>
    <xdr:to>
      <xdr:col>11</xdr:col>
      <xdr:colOff>1571625</xdr:colOff>
      <xdr:row>62</xdr:row>
      <xdr:rowOff>28575</xdr:rowOff>
    </xdr:to>
    <xdr:pic>
      <xdr:nvPicPr>
        <xdr:cNvPr id="31" name="Grafik 30">
          <a:extLst>
            <a:ext uri="{FF2B5EF4-FFF2-40B4-BE49-F238E27FC236}">
              <a16:creationId xmlns:a16="http://schemas.microsoft.com/office/drawing/2014/main" id="{D6E88893-1A2B-4E9B-914E-D3FCA5DA5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12230100"/>
          <a:ext cx="8782050" cy="400050"/>
        </a:xfrm>
        <a:prstGeom prst="rect">
          <a:avLst/>
        </a:prstGeom>
        <a:noFill/>
        <a:ln w="25400">
          <a:solidFill>
            <a:schemeClr val="accent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5</xdr:row>
      <xdr:rowOff>38100</xdr:rowOff>
    </xdr:from>
    <xdr:to>
      <xdr:col>13</xdr:col>
      <xdr:colOff>38100</xdr:colOff>
      <xdr:row>19</xdr:row>
      <xdr:rowOff>161925</xdr:rowOff>
    </xdr:to>
    <xdr:pic>
      <xdr:nvPicPr>
        <xdr:cNvPr id="33" name="Grafik 32">
          <a:extLst>
            <a:ext uri="{FF2B5EF4-FFF2-40B4-BE49-F238E27FC236}">
              <a16:creationId xmlns:a16="http://schemas.microsoft.com/office/drawing/2014/main" id="{BCD276B4-BBC8-461E-AE9D-9E9166E26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00125"/>
          <a:ext cx="10477500" cy="2800350"/>
        </a:xfrm>
        <a:prstGeom prst="rect">
          <a:avLst/>
        </a:prstGeom>
        <a:noFill/>
        <a:ln w="25400">
          <a:solidFill>
            <a:schemeClr val="accent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19050</xdr:colOff>
      <xdr:row>63</xdr:row>
      <xdr:rowOff>85725</xdr:rowOff>
    </xdr:from>
    <xdr:to>
      <xdr:col>12</xdr:col>
      <xdr:colOff>409575</xdr:colOff>
      <xdr:row>77</xdr:row>
      <xdr:rowOff>161925</xdr:rowOff>
    </xdr:to>
    <xdr:pic>
      <xdr:nvPicPr>
        <xdr:cNvPr id="34" name="Grafik 33">
          <a:extLst>
            <a:ext uri="{FF2B5EF4-FFF2-40B4-BE49-F238E27FC236}">
              <a16:creationId xmlns:a16="http://schemas.microsoft.com/office/drawing/2014/main" id="{0CB53D2B-8A40-46C1-B15A-9DF77DC46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13249275"/>
          <a:ext cx="10115550" cy="2743200"/>
        </a:xfrm>
        <a:prstGeom prst="rect">
          <a:avLst/>
        </a:prstGeom>
        <a:noFill/>
        <a:ln w="25400">
          <a:solidFill>
            <a:schemeClr val="accent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17</xdr:col>
      <xdr:colOff>333375</xdr:colOff>
      <xdr:row>107</xdr:row>
      <xdr:rowOff>95250</xdr:rowOff>
    </xdr:to>
    <xdr:pic>
      <xdr:nvPicPr>
        <xdr:cNvPr id="36" name="Grafik 35">
          <a:extLst>
            <a:ext uri="{FF2B5EF4-FFF2-40B4-BE49-F238E27FC236}">
              <a16:creationId xmlns:a16="http://schemas.microsoft.com/office/drawing/2014/main" id="{8900D400-E625-46EF-B270-62FD6EC01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9945350"/>
          <a:ext cx="14173200" cy="3714750"/>
        </a:xfrm>
        <a:prstGeom prst="rect">
          <a:avLst/>
        </a:prstGeom>
        <a:noFill/>
        <a:ln w="25400">
          <a:solidFill>
            <a:schemeClr val="accent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161925</xdr:colOff>
      <xdr:row>32</xdr:row>
      <xdr:rowOff>80978</xdr:rowOff>
    </xdr:from>
    <xdr:to>
      <xdr:col>19</xdr:col>
      <xdr:colOff>352425</xdr:colOff>
      <xdr:row>53</xdr:row>
      <xdr:rowOff>85725</xdr:rowOff>
    </xdr:to>
    <xdr:pic>
      <xdr:nvPicPr>
        <xdr:cNvPr id="37" name="Grafik 36">
          <a:extLst>
            <a:ext uri="{FF2B5EF4-FFF2-40B4-BE49-F238E27FC236}">
              <a16:creationId xmlns:a16="http://schemas.microsoft.com/office/drawing/2014/main" id="{075E9512-5ED3-4DD4-A789-8652A3D2D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7948628"/>
          <a:ext cx="15306675" cy="4005247"/>
        </a:xfrm>
        <a:prstGeom prst="rect">
          <a:avLst/>
        </a:prstGeom>
        <a:noFill/>
        <a:ln w="25400">
          <a:solidFill>
            <a:schemeClr val="accent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85725</xdr:colOff>
      <xdr:row>0</xdr:row>
      <xdr:rowOff>0</xdr:rowOff>
    </xdr:from>
    <xdr:to>
      <xdr:col>10</xdr:col>
      <xdr:colOff>732677</xdr:colOff>
      <xdr:row>40</xdr:row>
      <xdr:rowOff>46667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E9DFCA3-7926-4AE3-B99F-8C09E15B4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1725" y="0"/>
          <a:ext cx="5980952" cy="7666667"/>
        </a:xfrm>
        <a:prstGeom prst="rect">
          <a:avLst/>
        </a:prstGeom>
        <a:noFill/>
        <a:ln w="25400">
          <a:solidFill>
            <a:schemeClr val="accent1"/>
          </a:solidFill>
        </a:ln>
      </xdr:spPr>
    </xdr:pic>
    <xdr:clientData/>
  </xdr:twoCellAnchor>
  <xdr:twoCellAnchor editAs="oneCell">
    <xdr:from>
      <xdr:col>12</xdr:col>
      <xdr:colOff>0</xdr:colOff>
      <xdr:row>7</xdr:row>
      <xdr:rowOff>19050</xdr:rowOff>
    </xdr:from>
    <xdr:to>
      <xdr:col>25</xdr:col>
      <xdr:colOff>370190</xdr:colOff>
      <xdr:row>28</xdr:row>
      <xdr:rowOff>180455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D48C053-F0DE-4C32-BC8F-C5824EC01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44000" y="1352550"/>
          <a:ext cx="10276190" cy="4161905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28</xdr:row>
      <xdr:rowOff>76200</xdr:rowOff>
    </xdr:from>
    <xdr:to>
      <xdr:col>31</xdr:col>
      <xdr:colOff>295275</xdr:colOff>
      <xdr:row>43</xdr:row>
      <xdr:rowOff>9525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5599045-4F64-4176-AA93-58F36FB3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5410200"/>
          <a:ext cx="14773275" cy="2790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43</xdr:row>
      <xdr:rowOff>95250</xdr:rowOff>
    </xdr:from>
    <xdr:to>
      <xdr:col>31</xdr:col>
      <xdr:colOff>93058</xdr:colOff>
      <xdr:row>60</xdr:row>
      <xdr:rowOff>93883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33835A54-F89A-4475-8579-AFAF72BBD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144000" y="8286750"/>
          <a:ext cx="14571058" cy="3237133"/>
        </a:xfrm>
        <a:prstGeom prst="rect">
          <a:avLst/>
        </a:prstGeom>
      </xdr:spPr>
    </xdr:pic>
    <xdr:clientData/>
  </xdr:twoCellAnchor>
  <xdr:twoCellAnchor editAs="oneCell">
    <xdr:from>
      <xdr:col>12</xdr:col>
      <xdr:colOff>38100</xdr:colOff>
      <xdr:row>0</xdr:row>
      <xdr:rowOff>0</xdr:rowOff>
    </xdr:from>
    <xdr:to>
      <xdr:col>16</xdr:col>
      <xdr:colOff>37719</xdr:colOff>
      <xdr:row>5</xdr:row>
      <xdr:rowOff>152262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9AB89471-BB80-4BE5-9FBC-E0CA50B4D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182100" y="0"/>
          <a:ext cx="3047619" cy="11047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22</xdr:col>
      <xdr:colOff>645524</xdr:colOff>
      <xdr:row>27</xdr:row>
      <xdr:rowOff>123167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B02A5EA-0971-4907-8A82-3F570662B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409524" cy="52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3EEE4-CD43-43B6-ABA0-8B5472B02674}">
  <dimension ref="B1:V87"/>
  <sheetViews>
    <sheetView topLeftCell="A16" workbookViewId="0">
      <selection activeCell="J24" sqref="J24:K25"/>
    </sheetView>
  </sheetViews>
  <sheetFormatPr baseColWidth="10" defaultRowHeight="15" x14ac:dyDescent="0.25"/>
  <cols>
    <col min="1" max="1" width="2.85546875" customWidth="1"/>
    <col min="2" max="2" width="19.5703125" customWidth="1"/>
    <col min="3" max="3" width="16.42578125" customWidth="1"/>
    <col min="4" max="4" width="15" customWidth="1"/>
    <col min="5" max="5" width="9.85546875" customWidth="1"/>
    <col min="6" max="6" width="8.42578125" customWidth="1"/>
    <col min="8" max="8" width="7.5703125" customWidth="1"/>
    <col min="10" max="10" width="10.5703125" customWidth="1"/>
    <col min="12" max="12" width="24.140625" customWidth="1"/>
    <col min="13" max="13" width="11.5703125" customWidth="1"/>
    <col min="14" max="14" width="11.42578125" customWidth="1"/>
    <col min="15" max="15" width="15.85546875" customWidth="1"/>
    <col min="16" max="16" width="7.7109375" customWidth="1"/>
    <col min="17" max="17" width="15.140625" customWidth="1"/>
    <col min="18" max="18" width="7.5703125" customWidth="1"/>
    <col min="19" max="19" width="8.7109375" customWidth="1"/>
    <col min="20" max="20" width="6.7109375" customWidth="1"/>
    <col min="21" max="21" width="12.42578125" customWidth="1"/>
  </cols>
  <sheetData>
    <row r="1" spans="2:20" x14ac:dyDescent="0.25">
      <c r="B1" s="2" t="s">
        <v>2</v>
      </c>
    </row>
    <row r="2" spans="2:20" x14ac:dyDescent="0.25">
      <c r="B2" s="2" t="s">
        <v>3</v>
      </c>
    </row>
    <row r="3" spans="2:20" ht="15.75" thickBot="1" x14ac:dyDescent="0.3"/>
    <row r="4" spans="2:20" x14ac:dyDescent="0.25">
      <c r="B4" s="2" t="s">
        <v>0</v>
      </c>
      <c r="O4" s="28" t="s">
        <v>11</v>
      </c>
      <c r="P4" s="29"/>
      <c r="Q4" s="29"/>
      <c r="R4" s="29"/>
      <c r="S4" s="29"/>
      <c r="T4" s="39"/>
    </row>
    <row r="5" spans="2:20" x14ac:dyDescent="0.25">
      <c r="B5" s="2" t="s">
        <v>4</v>
      </c>
      <c r="O5" s="30"/>
      <c r="P5" s="31"/>
      <c r="Q5" s="31"/>
      <c r="R5" s="31"/>
      <c r="S5" s="31"/>
      <c r="T5" s="40"/>
    </row>
    <row r="6" spans="2:20" x14ac:dyDescent="0.25">
      <c r="O6" s="30"/>
      <c r="P6" s="31"/>
      <c r="Q6" s="31"/>
      <c r="R6" s="31"/>
      <c r="S6" s="31"/>
      <c r="T6" s="40"/>
    </row>
    <row r="7" spans="2:20" ht="15.75" thickBot="1" x14ac:dyDescent="0.3">
      <c r="B7" s="2"/>
      <c r="O7" s="32"/>
      <c r="P7" s="33"/>
      <c r="Q7" s="33"/>
      <c r="R7" s="33"/>
      <c r="S7" s="33"/>
      <c r="T7" s="41"/>
    </row>
    <row r="8" spans="2:20" x14ac:dyDescent="0.25">
      <c r="B8" s="2"/>
    </row>
    <row r="9" spans="2:20" x14ac:dyDescent="0.25">
      <c r="B9" s="2"/>
    </row>
    <row r="10" spans="2:20" x14ac:dyDescent="0.25">
      <c r="B10" s="2"/>
    </row>
    <row r="11" spans="2:20" x14ac:dyDescent="0.25">
      <c r="B11" s="2"/>
    </row>
    <row r="12" spans="2:20" x14ac:dyDescent="0.25">
      <c r="B12" s="2"/>
    </row>
    <row r="13" spans="2:20" x14ac:dyDescent="0.25">
      <c r="B13" s="2"/>
    </row>
    <row r="14" spans="2:20" x14ac:dyDescent="0.25">
      <c r="B14" s="2"/>
    </row>
    <row r="15" spans="2:20" x14ac:dyDescent="0.25">
      <c r="B15" s="2"/>
    </row>
    <row r="16" spans="2:20" x14ac:dyDescent="0.25">
      <c r="B16" s="2"/>
    </row>
    <row r="17" spans="2:22" x14ac:dyDescent="0.25">
      <c r="B17" s="2"/>
    </row>
    <row r="18" spans="2:22" x14ac:dyDescent="0.25">
      <c r="B18" s="2"/>
    </row>
    <row r="19" spans="2:22" x14ac:dyDescent="0.25">
      <c r="B19" s="2"/>
    </row>
    <row r="20" spans="2:22" x14ac:dyDescent="0.25">
      <c r="B20" s="2"/>
    </row>
    <row r="21" spans="2:22" x14ac:dyDescent="0.25">
      <c r="B21" s="2"/>
    </row>
    <row r="22" spans="2:22" ht="30" x14ac:dyDescent="0.25">
      <c r="B22" s="10" t="s">
        <v>19</v>
      </c>
      <c r="C22" s="3" t="s">
        <v>23</v>
      </c>
      <c r="D22" s="3"/>
      <c r="E22" s="3"/>
      <c r="F22" s="3"/>
      <c r="G22" s="3"/>
      <c r="H22" s="6"/>
    </row>
    <row r="23" spans="2:22" ht="21.75" thickBot="1" x14ac:dyDescent="0.3">
      <c r="B23" s="7" t="s">
        <v>15</v>
      </c>
      <c r="C23" s="21" t="s">
        <v>16</v>
      </c>
      <c r="D23" s="19">
        <v>4956990430</v>
      </c>
      <c r="E23" s="20" t="s">
        <v>21</v>
      </c>
      <c r="F23" s="19">
        <v>20200317</v>
      </c>
      <c r="G23" s="23">
        <v>5140061256</v>
      </c>
      <c r="H23" s="24">
        <v>1</v>
      </c>
    </row>
    <row r="24" spans="2:22" ht="21" x14ac:dyDescent="0.25">
      <c r="B24" s="7" t="s">
        <v>17</v>
      </c>
      <c r="C24" s="21" t="s">
        <v>18</v>
      </c>
      <c r="D24" s="19">
        <v>4956990430</v>
      </c>
      <c r="E24" s="20" t="s">
        <v>21</v>
      </c>
      <c r="F24" s="19">
        <v>20200323</v>
      </c>
      <c r="G24" s="23">
        <v>5140280658</v>
      </c>
      <c r="H24" s="24">
        <v>3</v>
      </c>
      <c r="J24" s="35" t="s">
        <v>38</v>
      </c>
      <c r="K24" s="36"/>
    </row>
    <row r="25" spans="2:22" ht="21.75" thickBot="1" x14ac:dyDescent="0.3">
      <c r="B25" s="7" t="s">
        <v>20</v>
      </c>
      <c r="C25" s="21" t="s">
        <v>5</v>
      </c>
      <c r="D25" s="19">
        <v>4956990430</v>
      </c>
      <c r="E25" s="20" t="s">
        <v>21</v>
      </c>
      <c r="F25" s="19">
        <v>20200323</v>
      </c>
      <c r="G25" s="23">
        <v>5140280658</v>
      </c>
      <c r="H25" s="24">
        <v>2</v>
      </c>
      <c r="I25" s="26" t="s">
        <v>37</v>
      </c>
      <c r="J25" s="37"/>
      <c r="K25" s="38"/>
    </row>
    <row r="26" spans="2:22" x14ac:dyDescent="0.25">
      <c r="B26" s="2"/>
    </row>
    <row r="27" spans="2:22" ht="90" x14ac:dyDescent="0.25">
      <c r="B27" s="7" t="s">
        <v>4</v>
      </c>
      <c r="C27" s="3"/>
      <c r="D27" s="3"/>
      <c r="E27" s="3"/>
      <c r="F27" s="3"/>
      <c r="G27" s="8" t="s">
        <v>15</v>
      </c>
      <c r="H27" s="8" t="s">
        <v>17</v>
      </c>
      <c r="I27" s="8" t="s">
        <v>20</v>
      </c>
      <c r="J27" s="8" t="s">
        <v>24</v>
      </c>
      <c r="K27" s="9" t="s">
        <v>25</v>
      </c>
      <c r="L27" s="9" t="s">
        <v>27</v>
      </c>
      <c r="M27" s="9" t="s">
        <v>29</v>
      </c>
      <c r="N27" s="9" t="s">
        <v>30</v>
      </c>
      <c r="O27" s="9" t="s">
        <v>12</v>
      </c>
      <c r="P27" s="3"/>
      <c r="Q27" s="9" t="s">
        <v>13</v>
      </c>
      <c r="R27" s="8" t="s">
        <v>9</v>
      </c>
      <c r="S27" s="9" t="s">
        <v>31</v>
      </c>
      <c r="T27" s="8"/>
      <c r="U27" s="9" t="s">
        <v>32</v>
      </c>
      <c r="V27" s="9" t="s">
        <v>14</v>
      </c>
    </row>
    <row r="28" spans="2:22" x14ac:dyDescent="0.25">
      <c r="B28" s="3" t="s">
        <v>1</v>
      </c>
      <c r="C28" s="4" t="s">
        <v>6</v>
      </c>
      <c r="D28" s="3"/>
      <c r="E28" s="3"/>
      <c r="F28" s="3"/>
      <c r="G28" s="6">
        <v>4956990430</v>
      </c>
      <c r="H28" s="17" t="s">
        <v>21</v>
      </c>
      <c r="I28" s="11">
        <v>43907</v>
      </c>
      <c r="J28" s="13">
        <v>5200</v>
      </c>
      <c r="K28" s="14">
        <v>5200</v>
      </c>
      <c r="L28" s="14" t="s">
        <v>26</v>
      </c>
      <c r="M28" s="8">
        <v>1</v>
      </c>
      <c r="N28" s="8">
        <v>1</v>
      </c>
      <c r="O28" s="11">
        <v>43907</v>
      </c>
      <c r="P28" s="45" t="s">
        <v>8</v>
      </c>
      <c r="Q28" s="11">
        <v>43894</v>
      </c>
      <c r="R28" s="5">
        <v>13</v>
      </c>
      <c r="S28" s="46">
        <f>SUM(R28:R30)</f>
        <v>51</v>
      </c>
      <c r="T28" s="42" t="s">
        <v>10</v>
      </c>
      <c r="U28" s="45">
        <v>3</v>
      </c>
      <c r="V28" s="27">
        <f>S28/U28</f>
        <v>17</v>
      </c>
    </row>
    <row r="29" spans="2:22" ht="30" x14ac:dyDescent="0.25">
      <c r="B29" s="12" t="s">
        <v>33</v>
      </c>
      <c r="C29" s="4" t="s">
        <v>7</v>
      </c>
      <c r="D29" s="3"/>
      <c r="E29" s="3"/>
      <c r="F29" s="3"/>
      <c r="G29" s="6">
        <v>4956990430</v>
      </c>
      <c r="H29" s="17" t="s">
        <v>21</v>
      </c>
      <c r="I29" s="11">
        <v>43913</v>
      </c>
      <c r="J29" s="13">
        <v>1300</v>
      </c>
      <c r="K29" s="14">
        <v>6500</v>
      </c>
      <c r="L29" s="14" t="s">
        <v>26</v>
      </c>
      <c r="M29" s="8">
        <v>1</v>
      </c>
      <c r="N29" s="8">
        <v>2</v>
      </c>
      <c r="O29" s="11">
        <v>43913</v>
      </c>
      <c r="P29" s="45"/>
      <c r="Q29" s="11">
        <v>43894</v>
      </c>
      <c r="R29" s="5">
        <f>O29-Q29</f>
        <v>19</v>
      </c>
      <c r="S29" s="45"/>
      <c r="T29" s="43"/>
      <c r="U29" s="45"/>
      <c r="V29" s="27"/>
    </row>
    <row r="30" spans="2:22" ht="30" customHeight="1" x14ac:dyDescent="0.35">
      <c r="B30" s="12" t="s">
        <v>12</v>
      </c>
      <c r="C30" s="4" t="s">
        <v>22</v>
      </c>
      <c r="D30" s="15" t="s">
        <v>13</v>
      </c>
      <c r="E30" s="18">
        <v>43894</v>
      </c>
      <c r="F30" s="3"/>
      <c r="G30" s="6">
        <v>4956990430</v>
      </c>
      <c r="H30" s="17" t="s">
        <v>21</v>
      </c>
      <c r="I30" s="11">
        <v>43913</v>
      </c>
      <c r="J30" s="14">
        <v>5200</v>
      </c>
      <c r="K30" s="14">
        <v>11700</v>
      </c>
      <c r="L30" s="16" t="s">
        <v>28</v>
      </c>
      <c r="M30" s="8">
        <v>1</v>
      </c>
      <c r="N30" s="8">
        <v>3</v>
      </c>
      <c r="O30" s="11">
        <v>43913</v>
      </c>
      <c r="P30" s="45"/>
      <c r="Q30" s="11">
        <v>43894</v>
      </c>
      <c r="R30" s="5">
        <f>O30-Q30</f>
        <v>19</v>
      </c>
      <c r="S30" s="45"/>
      <c r="T30" s="44"/>
      <c r="U30" s="45"/>
      <c r="V30" s="27"/>
    </row>
    <row r="32" spans="2:22" x14ac:dyDescent="0.25">
      <c r="B32" s="2" t="s">
        <v>35</v>
      </c>
    </row>
    <row r="56" spans="2:20" x14ac:dyDescent="0.25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</row>
    <row r="57" spans="2:20" x14ac:dyDescent="0.2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</row>
    <row r="58" spans="2:20" ht="15.75" thickBot="1" x14ac:dyDescent="0.3"/>
    <row r="59" spans="2:20" x14ac:dyDescent="0.25">
      <c r="B59" s="2" t="s">
        <v>2</v>
      </c>
      <c r="O59" s="28" t="s">
        <v>36</v>
      </c>
      <c r="P59" s="29"/>
      <c r="Q59" s="29"/>
      <c r="R59" s="29"/>
    </row>
    <row r="60" spans="2:20" x14ac:dyDescent="0.25">
      <c r="B60" t="s">
        <v>3</v>
      </c>
      <c r="O60" s="30"/>
      <c r="P60" s="31"/>
      <c r="Q60" s="31"/>
      <c r="R60" s="31"/>
    </row>
    <row r="61" spans="2:20" x14ac:dyDescent="0.25">
      <c r="O61" s="30"/>
      <c r="P61" s="31"/>
      <c r="Q61" s="31"/>
      <c r="R61" s="31"/>
    </row>
    <row r="62" spans="2:20" ht="15.75" thickBot="1" x14ac:dyDescent="0.3">
      <c r="B62" s="2" t="s">
        <v>0</v>
      </c>
      <c r="C62" s="1"/>
      <c r="O62" s="32"/>
      <c r="P62" s="33"/>
      <c r="Q62" s="33"/>
      <c r="R62" s="33"/>
    </row>
    <row r="63" spans="2:20" x14ac:dyDescent="0.25">
      <c r="B63" s="2" t="s">
        <v>4</v>
      </c>
      <c r="C63" s="1"/>
    </row>
    <row r="64" spans="2:20" x14ac:dyDescent="0.25">
      <c r="C64" s="1"/>
    </row>
    <row r="72" spans="2:8" x14ac:dyDescent="0.25">
      <c r="B72" t="s">
        <v>23</v>
      </c>
    </row>
    <row r="79" spans="2:8" ht="30" x14ac:dyDescent="0.25">
      <c r="B79" s="10" t="s">
        <v>19</v>
      </c>
      <c r="C79" s="3" t="s">
        <v>23</v>
      </c>
      <c r="D79" s="3"/>
      <c r="E79" s="3"/>
      <c r="F79" s="3"/>
      <c r="G79" s="3"/>
      <c r="H79" s="3"/>
    </row>
    <row r="80" spans="2:8" ht="21.75" thickBot="1" x14ac:dyDescent="0.4">
      <c r="B80" s="7" t="s">
        <v>15</v>
      </c>
      <c r="C80" s="21" t="s">
        <v>16</v>
      </c>
      <c r="D80" s="19">
        <v>4956990430</v>
      </c>
      <c r="E80" s="20" t="s">
        <v>21</v>
      </c>
      <c r="F80" s="19">
        <v>20200317</v>
      </c>
      <c r="G80" s="23">
        <v>5140061256</v>
      </c>
      <c r="H80" s="25">
        <v>1</v>
      </c>
    </row>
    <row r="81" spans="2:22" ht="21" x14ac:dyDescent="0.35">
      <c r="B81" s="7" t="s">
        <v>17</v>
      </c>
      <c r="C81" s="21" t="s">
        <v>18</v>
      </c>
      <c r="D81" s="19">
        <v>4956990430</v>
      </c>
      <c r="E81" s="20" t="s">
        <v>21</v>
      </c>
      <c r="F81" s="19">
        <v>20200323</v>
      </c>
      <c r="G81" s="23">
        <v>5140280658</v>
      </c>
      <c r="H81" s="25">
        <v>2</v>
      </c>
      <c r="I81" s="26" t="s">
        <v>37</v>
      </c>
      <c r="J81" s="35" t="s">
        <v>38</v>
      </c>
      <c r="K81" s="36"/>
    </row>
    <row r="82" spans="2:22" ht="21.75" thickBot="1" x14ac:dyDescent="0.4">
      <c r="B82" s="7" t="s">
        <v>20</v>
      </c>
      <c r="C82" s="21" t="s">
        <v>5</v>
      </c>
      <c r="D82" s="19">
        <v>4956990430</v>
      </c>
      <c r="E82" s="20" t="s">
        <v>21</v>
      </c>
      <c r="F82" s="19">
        <v>20200323</v>
      </c>
      <c r="G82" s="23">
        <v>5140280658</v>
      </c>
      <c r="H82" s="25">
        <v>3</v>
      </c>
      <c r="J82" s="37"/>
      <c r="K82" s="38"/>
    </row>
    <row r="84" spans="2:22" ht="90" x14ac:dyDescent="0.25">
      <c r="B84" s="7" t="s">
        <v>4</v>
      </c>
      <c r="C84" s="3"/>
      <c r="D84" s="3"/>
      <c r="E84" s="3"/>
      <c r="F84" s="3"/>
      <c r="G84" s="8" t="s">
        <v>15</v>
      </c>
      <c r="H84" s="8" t="s">
        <v>17</v>
      </c>
      <c r="I84" s="8" t="s">
        <v>20</v>
      </c>
      <c r="J84" s="8" t="s">
        <v>24</v>
      </c>
      <c r="K84" s="9" t="s">
        <v>25</v>
      </c>
      <c r="L84" s="9" t="s">
        <v>27</v>
      </c>
      <c r="M84" s="9" t="s">
        <v>29</v>
      </c>
      <c r="N84" s="9" t="s">
        <v>30</v>
      </c>
      <c r="O84" s="9" t="s">
        <v>12</v>
      </c>
      <c r="P84" s="3"/>
      <c r="Q84" s="9" t="s">
        <v>13</v>
      </c>
      <c r="R84" s="8" t="s">
        <v>9</v>
      </c>
      <c r="S84" s="9" t="s">
        <v>31</v>
      </c>
      <c r="T84" s="8"/>
      <c r="U84" s="9" t="s">
        <v>32</v>
      </c>
      <c r="V84" s="9" t="s">
        <v>14</v>
      </c>
    </row>
    <row r="85" spans="2:22" x14ac:dyDescent="0.25">
      <c r="B85" s="3" t="s">
        <v>1</v>
      </c>
      <c r="C85" s="4" t="s">
        <v>6</v>
      </c>
      <c r="D85" s="3"/>
      <c r="E85" s="3"/>
      <c r="F85" s="3"/>
      <c r="G85" s="6">
        <v>4956990430</v>
      </c>
      <c r="H85" s="17" t="s">
        <v>21</v>
      </c>
      <c r="I85" s="11">
        <v>43907</v>
      </c>
      <c r="J85" s="13">
        <v>5200</v>
      </c>
      <c r="K85" s="14">
        <v>5200</v>
      </c>
      <c r="L85" s="14" t="s">
        <v>26</v>
      </c>
      <c r="M85" s="8">
        <v>1</v>
      </c>
      <c r="N85" s="8">
        <v>1</v>
      </c>
      <c r="O85" s="11">
        <v>43907</v>
      </c>
      <c r="P85" s="45" t="s">
        <v>8</v>
      </c>
      <c r="Q85" s="11">
        <v>43894</v>
      </c>
      <c r="R85" s="5">
        <v>13</v>
      </c>
      <c r="S85" s="46">
        <f>SUM(R85:R87)</f>
        <v>32</v>
      </c>
      <c r="T85" s="42" t="s">
        <v>10</v>
      </c>
      <c r="U85" s="45">
        <v>2</v>
      </c>
      <c r="V85" s="27">
        <f>S85/U85</f>
        <v>16</v>
      </c>
    </row>
    <row r="86" spans="2:22" ht="30" x14ac:dyDescent="0.25">
      <c r="B86" s="12" t="s">
        <v>33</v>
      </c>
      <c r="C86" s="4" t="s">
        <v>7</v>
      </c>
      <c r="D86" s="3"/>
      <c r="E86" s="3"/>
      <c r="F86" s="3"/>
      <c r="G86" s="6">
        <v>4956990430</v>
      </c>
      <c r="H86" s="17" t="s">
        <v>21</v>
      </c>
      <c r="I86" s="11">
        <v>43913</v>
      </c>
      <c r="J86" s="13">
        <v>5200</v>
      </c>
      <c r="K86" s="14">
        <v>10400</v>
      </c>
      <c r="L86" s="16" t="s">
        <v>28</v>
      </c>
      <c r="M86" s="8">
        <v>1</v>
      </c>
      <c r="N86" s="8">
        <v>2</v>
      </c>
      <c r="O86" s="11">
        <v>43913</v>
      </c>
      <c r="P86" s="45"/>
      <c r="Q86" s="11">
        <v>43894</v>
      </c>
      <c r="R86" s="5">
        <f>O86-Q86</f>
        <v>19</v>
      </c>
      <c r="S86" s="45"/>
      <c r="T86" s="43"/>
      <c r="U86" s="45"/>
      <c r="V86" s="27"/>
    </row>
    <row r="87" spans="2:22" ht="31.5" x14ac:dyDescent="0.35">
      <c r="B87" s="12" t="s">
        <v>12</v>
      </c>
      <c r="C87" s="4" t="s">
        <v>22</v>
      </c>
      <c r="D87" s="15" t="s">
        <v>13</v>
      </c>
      <c r="E87" s="18">
        <v>43894</v>
      </c>
      <c r="F87" s="3"/>
      <c r="G87" s="6">
        <v>4956990430</v>
      </c>
      <c r="H87" s="17" t="s">
        <v>21</v>
      </c>
      <c r="I87" s="11">
        <v>43913</v>
      </c>
      <c r="J87" s="14">
        <v>1300</v>
      </c>
      <c r="K87" s="14">
        <v>11700</v>
      </c>
      <c r="L87" s="22" t="s">
        <v>34</v>
      </c>
      <c r="M87" s="8" t="s">
        <v>23</v>
      </c>
      <c r="N87" s="8" t="s">
        <v>23</v>
      </c>
      <c r="O87" s="11" t="s">
        <v>23</v>
      </c>
      <c r="P87" s="45"/>
      <c r="Q87" s="11" t="s">
        <v>23</v>
      </c>
      <c r="R87" s="5" t="s">
        <v>23</v>
      </c>
      <c r="S87" s="45"/>
      <c r="T87" s="44"/>
      <c r="U87" s="45"/>
      <c r="V87" s="27"/>
    </row>
  </sheetData>
  <mergeCells count="15">
    <mergeCell ref="O4:T7"/>
    <mergeCell ref="T28:T30"/>
    <mergeCell ref="P85:P87"/>
    <mergeCell ref="S85:S87"/>
    <mergeCell ref="T85:T87"/>
    <mergeCell ref="S28:S30"/>
    <mergeCell ref="P28:P30"/>
    <mergeCell ref="V85:V87"/>
    <mergeCell ref="O59:R62"/>
    <mergeCell ref="B56:T57"/>
    <mergeCell ref="J24:K25"/>
    <mergeCell ref="J81:K82"/>
    <mergeCell ref="U85:U87"/>
    <mergeCell ref="U28:U30"/>
    <mergeCell ref="V28:V30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E01AB-E87D-4CD0-942C-7B36E6ECFD2C}">
  <dimension ref="A1"/>
  <sheetViews>
    <sheetView workbookViewId="0">
      <selection activeCell="O4" sqref="O4"/>
    </sheetView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5EB8A-1710-4735-8243-5A493DDE7BA7}">
  <dimension ref="A1"/>
  <sheetViews>
    <sheetView tabSelected="1" workbookViewId="0">
      <selection activeCell="I30" sqref="I30"/>
    </sheetView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Z2B vs G2L</vt:lpstr>
      <vt:lpstr>WBZ-M</vt:lpstr>
      <vt:lpstr>#020345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Bröcher, Christine</dc:creator>
  <cp:lastModifiedBy>Bröcher, Christine</cp:lastModifiedBy>
  <dcterms:created xsi:type="dcterms:W3CDTF">2020-09-01T13:07:25Z</dcterms:created>
  <dcterms:modified xsi:type="dcterms:W3CDTF">2020-09-01T20:52:28Z</dcterms:modified>
</cp:coreProperties>
</file>